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ER TRIMESTRE  2019 TITULO V - copia\FINANCIERO -PRESUPUESTAL\"/>
    </mc:Choice>
  </mc:AlternateContent>
  <bookViews>
    <workbookView xWindow="0" yWindow="0" windowWidth="20730" windowHeight="11760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H37" i="4" s="1"/>
  <c r="E38" i="4"/>
  <c r="G37" i="4"/>
  <c r="G39" i="4" s="1"/>
  <c r="F37" i="4"/>
  <c r="F39" i="4" s="1"/>
  <c r="E37" i="4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H21" i="4" s="1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16" i="4" l="1"/>
  <c r="H16" i="4"/>
  <c r="E21" i="4"/>
  <c r="E31" i="4"/>
  <c r="H31" i="4"/>
  <c r="H39" i="4" s="1"/>
  <c r="E39" i="4" l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<sst xmlns="http://schemas.openxmlformats.org/spreadsheetml/2006/main" count="99" uniqueCount="51">
  <si>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</si>
  <si>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</si>
  <si>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</si>
  <si>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</si>
  <si>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</si>
  <si>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</si>
  <si>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</si>
  <si>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</si>
  <si>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</si>
  <si>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</si>
  <si>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</si>
  <si>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</si>
  <si>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</si>
  <si>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</si>
  <si>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</si>
  <si>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</si>
  <si>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</si>
  <si>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</si>
  <si>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</si>
  <si>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</si>
  <si>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</si>
  <si>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</si>
  <si>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</si>
  <si>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</si>
  <si>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</si>
  <si>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</si>
  <si>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</si>
  <si>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</si>
  <si>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</si>
  <si>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</si>
  <si>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</si>
  <si>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</si>
  <si>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</si>
  <si>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</si>
  <si>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</si>
  <si>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</si>
  <si>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</si>
  <si>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</si>
  <si>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</si>
  <si>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</si>
  <si>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</si>
  <si>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</si>
  <si>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</si>
  <si>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</si>
  <si>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</si>
  <si>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</si>
  <si>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</si>
  <si>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</si>
  <si>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</si>
  <si>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JUNTA MUNICIPAL DE AGUA POTABLE Y ALCANTARILLADO DE SAN FELIPE, GTO.
ESTADO ANALÍTICO DE INGRESOS
DEL 01 DE ENERO AL 31 DE DICIEMBRE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</si>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</sst>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tabSelected="1" topLeftCell="A28" workbookViewId="0">
      <selection activeCell="B41" sqref="B41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49" t="s">
        <v>49</v>
      </c>
      <c r="B1" s="50"/>
      <c r="C1" s="50"/>
      <c r="D1" s="50"/>
      <c r="E1" s="50"/>
      <c r="F1" s="50"/>
      <c r="G1" s="50"/>
      <c r="H1" s="51"/>
    </row>
    <row r="2" spans="1:9" s="3" customFormat="1" x14ac:dyDescent="0.2">
      <c r="A2" s="52" t="s">
        <v>14</v>
      </c>
      <c r="B2" s="53"/>
      <c r="C2" s="50" t="s">
        <v>22</v>
      </c>
      <c r="D2" s="50"/>
      <c r="E2" s="50"/>
      <c r="F2" s="50"/>
      <c r="G2" s="50"/>
      <c r="H2" s="58" t="s">
        <v>19</v>
      </c>
    </row>
    <row r="3" spans="1:9" s="1" customFormat="1" ht="24.95" customHeight="1" x14ac:dyDescent="0.2">
      <c r="A3" s="54"/>
      <c r="B3" s="55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59"/>
    </row>
    <row r="4" spans="1:9" s="1" customFormat="1" x14ac:dyDescent="0.2">
      <c r="A4" s="56"/>
      <c r="B4" s="57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25387401.050000001</v>
      </c>
      <c r="D8" s="22">
        <v>12208456.789999999</v>
      </c>
      <c r="E8" s="22">
        <f t="shared" si="0"/>
        <v>37595857.840000004</v>
      </c>
      <c r="F8" s="22">
        <v>37258295.25</v>
      </c>
      <c r="G8" s="22">
        <v>37258295.25</v>
      </c>
      <c r="H8" s="22">
        <f t="shared" si="1"/>
        <v>11870894.199999999</v>
      </c>
      <c r="I8" s="45" t="s">
        <v>39</v>
      </c>
    </row>
    <row r="9" spans="1:9" x14ac:dyDescent="0.2">
      <c r="A9" s="33"/>
      <c r="B9" s="43" t="s">
        <v>4</v>
      </c>
      <c r="C9" s="22">
        <v>824477.83</v>
      </c>
      <c r="D9" s="22">
        <v>-773175.93</v>
      </c>
      <c r="E9" s="22">
        <f t="shared" si="0"/>
        <v>51301.899999999907</v>
      </c>
      <c r="F9" s="22">
        <v>51363.54</v>
      </c>
      <c r="G9" s="22">
        <v>51363.54</v>
      </c>
      <c r="H9" s="22">
        <f t="shared" si="1"/>
        <v>-773114.28999999992</v>
      </c>
      <c r="I9" s="45" t="s">
        <v>40</v>
      </c>
    </row>
    <row r="10" spans="1:9" x14ac:dyDescent="0.2">
      <c r="A10" s="34"/>
      <c r="B10" s="44" t="s">
        <v>5</v>
      </c>
      <c r="C10" s="22">
        <v>7917786.5999999996</v>
      </c>
      <c r="D10" s="22">
        <v>-7917786.5999999996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-7917786.5999999996</v>
      </c>
      <c r="I10" s="45" t="s">
        <v>41</v>
      </c>
    </row>
    <row r="11" spans="1:9" x14ac:dyDescent="0.2">
      <c r="A11" s="40"/>
      <c r="B11" s="43" t="s">
        <v>24</v>
      </c>
      <c r="C11" s="22">
        <v>0</v>
      </c>
      <c r="D11" s="22">
        <v>237655.22</v>
      </c>
      <c r="E11" s="22">
        <f t="shared" si="2"/>
        <v>237655.22</v>
      </c>
      <c r="F11" s="22">
        <v>267350.13</v>
      </c>
      <c r="G11" s="22">
        <v>267350.13</v>
      </c>
      <c r="H11" s="22">
        <f t="shared" si="3"/>
        <v>267350.13</v>
      </c>
      <c r="I11" s="45" t="s">
        <v>42</v>
      </c>
    </row>
    <row r="12" spans="1:9" ht="22.5" x14ac:dyDescent="0.2">
      <c r="A12" s="40"/>
      <c r="B12" s="43" t="s">
        <v>25</v>
      </c>
      <c r="C12" s="22">
        <v>350097.03</v>
      </c>
      <c r="D12" s="22">
        <v>-335092.65999999997</v>
      </c>
      <c r="E12" s="22">
        <f t="shared" si="2"/>
        <v>15004.370000000054</v>
      </c>
      <c r="F12" s="22">
        <v>15004.37</v>
      </c>
      <c r="G12" s="22">
        <v>15004.37</v>
      </c>
      <c r="H12" s="22">
        <f t="shared" si="3"/>
        <v>-335092.66000000003</v>
      </c>
      <c r="I12" s="45" t="s">
        <v>43</v>
      </c>
    </row>
    <row r="13" spans="1:9" ht="22.5" x14ac:dyDescent="0.2">
      <c r="A13" s="40"/>
      <c r="B13" s="43" t="s">
        <v>26</v>
      </c>
      <c r="C13" s="22">
        <v>0</v>
      </c>
      <c r="D13" s="22">
        <v>0</v>
      </c>
      <c r="E13" s="22">
        <f t="shared" si="2"/>
        <v>0</v>
      </c>
      <c r="F13" s="22">
        <v>0</v>
      </c>
      <c r="G13" s="22">
        <v>0</v>
      </c>
      <c r="H13" s="22">
        <f t="shared" si="3"/>
        <v>0</v>
      </c>
      <c r="I13" s="45" t="s">
        <v>44</v>
      </c>
    </row>
    <row r="14" spans="1:9" x14ac:dyDescent="0.2">
      <c r="A14" s="33"/>
      <c r="B14" s="43" t="s">
        <v>6</v>
      </c>
      <c r="C14" s="22">
        <v>14237316.220000001</v>
      </c>
      <c r="D14" s="22">
        <v>0</v>
      </c>
      <c r="E14" s="22">
        <f t="shared" ref="E14" si="4">C14+D14</f>
        <v>14237316.220000001</v>
      </c>
      <c r="F14" s="22">
        <v>5976762.4500000002</v>
      </c>
      <c r="G14" s="22">
        <v>5976762.4500000002</v>
      </c>
      <c r="H14" s="22">
        <f t="shared" ref="H14" si="5">G14-C14</f>
        <v>-8260553.7700000005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48717078.729999997</v>
      </c>
      <c r="D16" s="23">
        <f t="shared" ref="D16:H16" si="6">SUM(D5:D14)</f>
        <v>3420056.82</v>
      </c>
      <c r="E16" s="23">
        <f t="shared" si="6"/>
        <v>52137135.549999997</v>
      </c>
      <c r="F16" s="23">
        <f t="shared" si="6"/>
        <v>43568775.740000002</v>
      </c>
      <c r="G16" s="11">
        <f t="shared" si="6"/>
        <v>43568775.740000002</v>
      </c>
      <c r="H16" s="12">
        <f t="shared" si="6"/>
        <v>-5148302.99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0" t="s">
        <v>23</v>
      </c>
      <c r="B18" s="61"/>
      <c r="C18" s="50" t="s">
        <v>22</v>
      </c>
      <c r="D18" s="50"/>
      <c r="E18" s="50"/>
      <c r="F18" s="50"/>
      <c r="G18" s="50"/>
      <c r="H18" s="58" t="s">
        <v>19</v>
      </c>
      <c r="I18" s="45" t="s">
        <v>46</v>
      </c>
    </row>
    <row r="19" spans="1:9" ht="22.5" x14ac:dyDescent="0.2">
      <c r="A19" s="62"/>
      <c r="B19" s="63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59"/>
      <c r="I19" s="45" t="s">
        <v>46</v>
      </c>
    </row>
    <row r="20" spans="1:9" x14ac:dyDescent="0.2">
      <c r="A20" s="64"/>
      <c r="B20" s="65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2.5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7" t="s">
        <v>48</v>
      </c>
      <c r="B31" s="48"/>
      <c r="C31" s="26">
        <f t="shared" ref="C31:H31" si="14">SUM(C32:C35)</f>
        <v>26561975.91</v>
      </c>
      <c r="D31" s="26">
        <f t="shared" si="14"/>
        <v>11337843.42</v>
      </c>
      <c r="E31" s="26">
        <f t="shared" si="14"/>
        <v>37899819.329999998</v>
      </c>
      <c r="F31" s="26">
        <f t="shared" si="14"/>
        <v>37592013.289999999</v>
      </c>
      <c r="G31" s="26">
        <f t="shared" si="14"/>
        <v>37592013.289999999</v>
      </c>
      <c r="H31" s="26">
        <f t="shared" si="14"/>
        <v>11030037.380000003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824477.83</v>
      </c>
      <c r="D33" s="25">
        <v>-773175.93</v>
      </c>
      <c r="E33" s="25">
        <f>C33+D33</f>
        <v>51301.899999999907</v>
      </c>
      <c r="F33" s="25">
        <v>51363.54</v>
      </c>
      <c r="G33" s="25">
        <v>51363.54</v>
      </c>
      <c r="H33" s="25">
        <f t="shared" ref="H33:H34" si="15">G33-C33</f>
        <v>-773114.28999999992</v>
      </c>
      <c r="I33" s="45" t="s">
        <v>40</v>
      </c>
    </row>
    <row r="34" spans="1:9" x14ac:dyDescent="0.2">
      <c r="A34" s="16"/>
      <c r="B34" s="17" t="s">
        <v>32</v>
      </c>
      <c r="C34" s="25">
        <v>25387401.050000001</v>
      </c>
      <c r="D34" s="25">
        <v>12446112.01</v>
      </c>
      <c r="E34" s="25">
        <f>C34+D34</f>
        <v>37833513.060000002</v>
      </c>
      <c r="F34" s="25">
        <v>37525645.380000003</v>
      </c>
      <c r="G34" s="25">
        <v>37525645.380000003</v>
      </c>
      <c r="H34" s="25">
        <f t="shared" si="15"/>
        <v>12138244.330000002</v>
      </c>
      <c r="I34" s="45" t="s">
        <v>42</v>
      </c>
    </row>
    <row r="35" spans="1:9" ht="22.5" x14ac:dyDescent="0.2">
      <c r="A35" s="16"/>
      <c r="B35" s="17" t="s">
        <v>26</v>
      </c>
      <c r="C35" s="25">
        <v>350097.03</v>
      </c>
      <c r="D35" s="25">
        <v>-335092.65999999997</v>
      </c>
      <c r="E35" s="25">
        <f>C35+D35</f>
        <v>15004.370000000054</v>
      </c>
      <c r="F35" s="25">
        <v>15004.37</v>
      </c>
      <c r="G35" s="25">
        <v>15004.37</v>
      </c>
      <c r="H35" s="25">
        <f t="shared" ref="H35" si="16">G35-C35</f>
        <v>-335092.66000000003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14237316.220000001</v>
      </c>
      <c r="D37" s="26">
        <f t="shared" si="17"/>
        <v>0</v>
      </c>
      <c r="E37" s="26">
        <f t="shared" si="17"/>
        <v>14237316.220000001</v>
      </c>
      <c r="F37" s="26">
        <f t="shared" si="17"/>
        <v>5976762.4500000002</v>
      </c>
      <c r="G37" s="26">
        <f t="shared" si="17"/>
        <v>5976762.4500000002</v>
      </c>
      <c r="H37" s="26">
        <f t="shared" si="17"/>
        <v>-8260553.7700000005</v>
      </c>
      <c r="I37" s="45" t="s">
        <v>46</v>
      </c>
    </row>
    <row r="38" spans="1:9" x14ac:dyDescent="0.2">
      <c r="A38" s="14"/>
      <c r="B38" s="17" t="s">
        <v>6</v>
      </c>
      <c r="C38" s="25">
        <v>14237316.220000001</v>
      </c>
      <c r="D38" s="25">
        <v>0</v>
      </c>
      <c r="E38" s="25">
        <f>C38+D38</f>
        <v>14237316.220000001</v>
      </c>
      <c r="F38" s="25">
        <v>5976762.4500000002</v>
      </c>
      <c r="G38" s="25">
        <v>5976762.4500000002</v>
      </c>
      <c r="H38" s="25">
        <f>G38-C38</f>
        <v>-8260553.7700000005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40799292.130000003</v>
      </c>
      <c r="D39" s="23">
        <f t="shared" ref="D39:H39" si="18">SUM(D37+D31+D21)</f>
        <v>11337843.42</v>
      </c>
      <c r="E39" s="23">
        <f t="shared" si="18"/>
        <v>52137135.549999997</v>
      </c>
      <c r="F39" s="23">
        <f t="shared" si="18"/>
        <v>43568775.740000002</v>
      </c>
      <c r="G39" s="23">
        <f t="shared" si="18"/>
        <v>43568775.740000002</v>
      </c>
      <c r="H39" s="12">
        <f t="shared" si="18"/>
        <v>2769483.6100000022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1" spans="1:9" x14ac:dyDescent="0.2">
      <c r="B41" s="2" t="s">
        <v>50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6" t="s">
        <v>36</v>
      </c>
      <c r="C44" s="46"/>
      <c r="D44" s="46"/>
      <c r="E44" s="46"/>
      <c r="F44" s="46"/>
      <c r="G44" s="46"/>
      <c r="H44" s="46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2019-04-05T21:16:20Z</cp:lastPrinted>
  <dcterms:created xsi:type="dcterms:W3CDTF">2012-12-11T20:48:19Z</dcterms:created>
  <dcterms:modified xsi:type="dcterms:W3CDTF">2020-02-04T16:20:31Z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